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. 4 доходы 18-19 гг " sheetId="7" r:id="rId1"/>
  </sheets>
  <definedNames>
    <definedName name="_xlnm.Print_Titles" localSheetId="0">'пр. 4 доходы 18-19 гг '!$9:$9</definedName>
  </definedNames>
  <calcPr calcId="124519"/>
</workbook>
</file>

<file path=xl/calcChain.xml><?xml version="1.0" encoding="utf-8"?>
<calcChain xmlns="http://schemas.openxmlformats.org/spreadsheetml/2006/main">
  <c r="D57" i="7"/>
  <c r="D56" s="1"/>
  <c r="D52" s="1"/>
  <c r="D48"/>
  <c r="D46" s="1"/>
  <c r="D44"/>
  <c r="D37"/>
  <c r="D35"/>
  <c r="D31"/>
  <c r="D29"/>
  <c r="D27"/>
  <c r="D24"/>
  <c r="D23" s="1"/>
  <c r="D19"/>
  <c r="D15"/>
  <c r="D13"/>
  <c r="D11"/>
  <c r="C57"/>
  <c r="C56" s="1"/>
  <c r="C52" s="1"/>
  <c r="C48"/>
  <c r="C46" s="1"/>
  <c r="C44"/>
  <c r="C37"/>
  <c r="C35"/>
  <c r="C31"/>
  <c r="C29"/>
  <c r="C27"/>
  <c r="C24"/>
  <c r="C19"/>
  <c r="C15"/>
  <c r="C13"/>
  <c r="C11"/>
  <c r="D34" l="1"/>
  <c r="D10" s="1"/>
  <c r="D70" s="1"/>
  <c r="C34"/>
  <c r="C10" s="1"/>
  <c r="C23"/>
  <c r="D43"/>
  <c r="D42" s="1"/>
  <c r="C43"/>
  <c r="C42" s="1"/>
  <c r="C70" l="1"/>
</calcChain>
</file>

<file path=xl/sharedStrings.xml><?xml version="1.0" encoding="utf-8"?>
<sst xmlns="http://schemas.openxmlformats.org/spreadsheetml/2006/main" count="118" uniqueCount="118">
  <si>
    <t/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</si>
  <si>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</si>
  <si>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</si>
  <si>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</si>
  <si>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оплату жилищно-коммунальных услуг отдельным категориям граждан</t>
  </si>
  <si>
    <t>00020203000000000000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</si>
  <si>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</si>
  <si>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</si>
  <si>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</si>
  <si>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</si>
  <si>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</si>
  <si>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ШТРАФЫ, САНКЦИИ, ВОЗМЕЩЕНИЕ УЩЕРБА</t>
  </si>
  <si>
    <t>00011600000000000000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</si>
  <si>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</si>
  <si>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</si>
  <si>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находящихся в в государственной и муниципальной собственности (за исключением земельных участков автономных учреждений, а также земельных участков государственных и муниципальных предприятий, в том числе казенных)</t>
  </si>
  <si>
    <t>00011406000000000000</t>
  </si>
  <si>
    <t>Доходы от реализации иного имущества, находящегося в собственности городских округов ( за исключением имущества в муниципальных бюджетных и автономных учреждений, а также имущества муниципальных унитарных предприятий, в т.ч. казенных), в части реализации основных средств по указанному имуществу</t>
  </si>
  <si>
    <t>00011402043040000410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</si>
  <si>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</si>
  <si>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</si>
  <si>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ПРОДАЖИ МАТЕРИАЛЬНЫХ И НЕМАТЕРИАЛЬНЫХ АКТИВОВ</t>
  </si>
  <si>
    <t>00011400000000000000</t>
  </si>
  <si>
    <t>Плата за негативное воздействие на окружающую среду</t>
  </si>
  <si>
    <t>00011201000000000000</t>
  </si>
  <si>
    <t>ПЛАТЕЖИ ПРИ ПОЛЬЗОВАНИИ ПРИРОДНЫМИ РЕСУРСАМИ</t>
  </si>
  <si>
    <t>00011200000000000000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</si>
  <si>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</si>
  <si>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</si>
  <si>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</si>
  <si>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</si>
  <si>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</si>
  <si>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00011107014040000120</t>
  </si>
  <si>
    <t>Платежи от государственных и муниципальных унитарных предприятий</t>
  </si>
  <si>
    <t>00011107000000000000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</si>
  <si>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</si>
  <si>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</si>
  <si>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Доходы, получаемые  в  виде  арендной  платы  за земельные участки, государственная собственность  на  которые  не  разграничена, и которые   расположены   в   границах   городских округов, а также средства от продажи  права  на заключение договоров аренды указанных  земельных участков</t>
  </si>
  <si>
    <t>00011105012040000120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</si>
  <si>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</si>
  <si>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00011105000000000000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</si>
  <si>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</si>
  <si>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</si>
  <si>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ГОСУДАРСТВЕННАЯ ПОШЛИНА</t>
  </si>
  <si>
    <t>00010800000000000000</t>
  </si>
  <si>
    <t>Земельный налог</t>
  </si>
  <si>
    <t>00010606000000000000</t>
  </si>
  <si>
    <t>Налог на имущество физических лиц</t>
  </si>
  <si>
    <t>00010601000000000000</t>
  </si>
  <si>
    <t>НАЛОГИ НА ИМУЩЕСТВО</t>
  </si>
  <si>
    <t>00010600000000000000</t>
  </si>
  <si>
    <t>Единый сельскохозяйственный налог</t>
  </si>
  <si>
    <t>00010503000000000000</t>
  </si>
  <si>
    <t>Единый налог на вмененный доход для отдельных видов деятельности</t>
  </si>
  <si>
    <t>00010502000000000000</t>
  </si>
  <si>
    <t>НАЛОГИ НА СОВОКУПНЫЙ ДОХОД</t>
  </si>
  <si>
    <t>00010500000000000000</t>
  </si>
  <si>
    <t>Налог на доходы физических лиц</t>
  </si>
  <si>
    <t>00010102000000000000</t>
  </si>
  <si>
    <t>НАЛОГИ НА ПРИБЫЛЬ, ДОХОДЫ</t>
  </si>
  <si>
    <t>00010100000000000000</t>
  </si>
  <si>
    <t>НАЛОГОВЫЕ И НЕНАЛОГОВЫЕ ДОХОДЫ</t>
  </si>
  <si>
    <t>00010000000000000000</t>
  </si>
  <si>
    <t>Наименование платежей</t>
  </si>
  <si>
    <t>Код дохода</t>
  </si>
  <si>
    <t>Субсидии на оздоровление детей</t>
  </si>
  <si>
    <t xml:space="preserve">Субвенции бюджетам городских округов на реализацию Закона РТ «О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образования»  </t>
  </si>
  <si>
    <t>Субвенции бюджетам городских округов на осуществление переданных полномочий по комиссии по делам несовершеннолетних</t>
  </si>
  <si>
    <t xml:space="preserve">Субвенции бюджетам городских округов на реализацию Закона РТ "О порядке назначения и выплаты ежемесячного пособия на ребенка" пособия на ребенка </t>
  </si>
  <si>
    <t xml:space="preserve">Субвенции бюджетам городских округов на обеспечение мер социальной поддержки ветеранов труда и тружеников тыла </t>
  </si>
  <si>
    <t>Субвенции бюджетам городских округов на обеспечение равной доступности услуг общественного транспорта для отдельных категорий граждан, оказание мер социальной поддержки которым относится к ведению РФ</t>
  </si>
  <si>
    <t>Субвенции бюджетам городских округов на реализацию Закона РТ "О погребении и похоронном деле"</t>
  </si>
  <si>
    <t>Итого доходов</t>
  </si>
  <si>
    <t>НАЛОГИ НА ТОВАРЫ (РАБОТЫ, УСЛУГИ), РЕАЛИЗУЕМЫЕ НА ТЕРРИТОРИИ РОССИЙСКОЙ ФЕДЕРАЦИИ</t>
  </si>
  <si>
    <t xml:space="preserve"> 00010302000010000110</t>
  </si>
  <si>
    <t>Акцизы по подакцизным товарам (продукции), производимым на территории Российской Федерации</t>
  </si>
  <si>
    <t xml:space="preserve"> 00010300000000000000</t>
  </si>
  <si>
    <t xml:space="preserve"> 00010504000000000000</t>
  </si>
  <si>
    <t>Налог, взимаемый в связи с применением патентной системы налогообложения</t>
  </si>
  <si>
    <t>в том числе общие образовательные учреждения</t>
  </si>
  <si>
    <t>00011406024040000400</t>
  </si>
  <si>
    <t>Доходы от продажи земельных участков, нахоящихся в муниципальногй собственности</t>
  </si>
  <si>
    <t xml:space="preserve"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
</t>
  </si>
  <si>
    <t>Приложение 4</t>
  </si>
  <si>
    <t>00011300000000000000</t>
  </si>
  <si>
    <t>ДОХОДЫ ОТ ОКАЗАНИЯ ПЛАТНЫХ УСЛУГ (РАБОТ) И КОМПЕНСАЦИИ ЗАТРАТ ГОСУДАРСТВА</t>
  </si>
  <si>
    <t xml:space="preserve"> 00011700000000000000</t>
  </si>
  <si>
    <t>Прочие неналоговые доходы</t>
  </si>
  <si>
    <t>Субсидии бюджетам  муниципальных образований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</si>
  <si>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</si>
  <si>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Субсидии бюджетам городских округов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республиканского бюджета</t>
  </si>
  <si>
    <t xml:space="preserve">Прочие субсидии </t>
  </si>
  <si>
    <t xml:space="preserve"> 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эффективности, в рамках подпрограммы "Энергосбережение и повышение энергетической эффективности в Республике Тыва </t>
  </si>
  <si>
    <t>Субвенции бюджетам  муниципальных образований</t>
  </si>
  <si>
    <t xml:space="preserve">Субвенции бюджетам городских округов на выполнение передаваемых полномочий </t>
  </si>
  <si>
    <t xml:space="preserve">"О бюджете городского округа "Город Кызыл Республики Тыва" </t>
  </si>
  <si>
    <t>на 2017 год и на плановый период 2018 и 2019 годы"</t>
  </si>
  <si>
    <t>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</si>
  <si>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</si>
  <si>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Субсидии на реализацию закона "О наделении органов местного самоуправления отдельными государственными полномочиями Республики Тыва по финансовому обеспечению получения дошкольного образования в частных дошкольных 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 определяемыми Правительством Республики Тыва"</t>
  </si>
  <si>
    <t>ДОХОДЫ БЮДЖЕТА ГОРОДСКОГО ОКРУГА "ГОРОД КЫЗЫЛ РЕСПУБЛИКИ ТЫВА" НА 2018 и 2019 ГОДЫ</t>
  </si>
  <si>
    <t>Сумма на 2018 год</t>
  </si>
  <si>
    <t>Сумма на 2019 год</t>
  </si>
  <si>
    <t>(в тыс. рублях)</t>
  </si>
  <si>
    <t xml:space="preserve">                дошкольные образовательные учреждения</t>
  </si>
  <si>
    <t>000 2 02 15002 04 0000 151</t>
  </si>
  <si>
    <t>000 2 02 20041 04 0000 151</t>
  </si>
  <si>
    <t>000 2 02 10000 00 0000 000</t>
  </si>
  <si>
    <t>000 2 02 20000 00 0000 000</t>
  </si>
  <si>
    <t>000 2 02 29999 00 0000 151</t>
  </si>
  <si>
    <t>000 2 02 35250 04 0000 151</t>
  </si>
  <si>
    <t>000 2 02 30013 04 0000 151</t>
  </si>
  <si>
    <t>000 2 02 30024 04 0000 151</t>
  </si>
  <si>
    <t>000 2 02 35380 04 0000 151</t>
  </si>
  <si>
    <t>Дотации бюджетам городских округов на поддержку мер по обеспечению сбалансированности бюджетов</t>
  </si>
  <si>
    <t>000 2 02 03022 04 0000 151</t>
  </si>
  <si>
    <t>Решения Хурала представителей города Кызыла</t>
  </si>
  <si>
    <t>от  "28" декабря  2016 года № 305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</si>
</sst>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#,##0.0;[Red]\-#,##0.0;0.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1" fillId="0" borderId="0"/>
  </cellStyleXfs>
  <cellXfs count="45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49" fontId="3" fillId="0" borderId="2" xfId="1" applyNumberFormat="1" applyFont="1" applyFill="1" applyBorder="1" applyAlignment="1" applyProtection="1">
      <alignment horizontal="center" vertical="center"/>
      <protection hidden="1"/>
    </xf>
    <xf numFmtId="49" fontId="2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Font="1"/>
    <xf numFmtId="49" fontId="2" fillId="0" borderId="2" xfId="1" applyNumberFormat="1" applyFont="1" applyFill="1" applyBorder="1" applyAlignment="1" applyProtection="1">
      <alignment horizontal="center"/>
      <protection hidden="1"/>
    </xf>
    <xf numFmtId="49" fontId="2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Protection="1"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Alignment="1">
      <alignment horizontal="right"/>
    </xf>
    <xf numFmtId="0" fontId="6" fillId="0" borderId="4" xfId="1" applyNumberFormat="1" applyFont="1" applyFill="1" applyBorder="1" applyAlignment="1" applyProtection="1">
      <alignment wrapText="1"/>
      <protection hidden="1"/>
    </xf>
    <xf numFmtId="165" fontId="6" fillId="0" borderId="2" xfId="1" applyNumberFormat="1" applyFont="1" applyFill="1" applyBorder="1" applyAlignment="1" applyProtection="1">
      <alignment horizontal="right" vertical="center"/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  <xf numFmtId="165" fontId="5" fillId="0" borderId="2" xfId="1" applyNumberFormat="1" applyFont="1" applyFill="1" applyBorder="1" applyAlignment="1" applyProtection="1">
      <alignment horizontal="right" vertical="center"/>
      <protection hidden="1"/>
    </xf>
    <xf numFmtId="0" fontId="7" fillId="0" borderId="4" xfId="0" applyFont="1" applyFill="1" applyBorder="1" applyAlignment="1">
      <alignment wrapText="1"/>
    </xf>
    <xf numFmtId="0" fontId="6" fillId="0" borderId="4" xfId="1" applyNumberFormat="1" applyFont="1" applyFill="1" applyBorder="1" applyAlignment="1" applyProtection="1">
      <alignment vertical="center" wrapText="1"/>
      <protection hidden="1"/>
    </xf>
    <xf numFmtId="0" fontId="5" fillId="0" borderId="4" xfId="1" applyNumberFormat="1" applyFont="1" applyFill="1" applyBorder="1" applyAlignment="1" applyProtection="1">
      <alignment vertical="center" wrapText="1"/>
      <protection hidden="1"/>
    </xf>
    <xf numFmtId="0" fontId="5" fillId="0" borderId="4" xfId="1" applyNumberFormat="1" applyFont="1" applyFill="1" applyBorder="1" applyAlignment="1" applyProtection="1">
      <alignment vertical="top" wrapText="1"/>
      <protection hidden="1"/>
    </xf>
    <xf numFmtId="0" fontId="5" fillId="0" borderId="4" xfId="0" applyFont="1" applyBorder="1" applyAlignment="1">
      <alignment horizontal="justify" vertical="top" wrapText="1"/>
    </xf>
    <xf numFmtId="164" fontId="5" fillId="0" borderId="2" xfId="1" applyNumberFormat="1" applyFont="1" applyFill="1" applyBorder="1" applyAlignment="1" applyProtection="1">
      <alignment horizontal="right" vertical="center"/>
      <protection hidden="1"/>
    </xf>
    <xf numFmtId="0" fontId="8" fillId="0" borderId="4" xfId="0" applyFont="1" applyBorder="1" applyAlignment="1">
      <alignment vertical="center" wrapText="1"/>
    </xf>
    <xf numFmtId="164" fontId="8" fillId="0" borderId="2" xfId="1" applyNumberFormat="1" applyFont="1" applyFill="1" applyBorder="1" applyAlignment="1" applyProtection="1">
      <alignment horizontal="right" vertical="center"/>
      <protection hidden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4" xfId="1" applyNumberFormat="1" applyFont="1" applyFill="1" applyBorder="1" applyAlignment="1" applyProtection="1">
      <alignment wrapText="1"/>
      <protection hidden="1"/>
    </xf>
    <xf numFmtId="0" fontId="5" fillId="0" borderId="4" xfId="1" applyNumberFormat="1" applyFont="1" applyFill="1" applyBorder="1" applyAlignment="1" applyProtection="1">
      <alignment horizontal="left" vertical="top" wrapText="1"/>
      <protection hidden="1"/>
    </xf>
    <xf numFmtId="164" fontId="6" fillId="0" borderId="5" xfId="1" applyNumberFormat="1" applyFont="1" applyFill="1" applyBorder="1" applyAlignment="1" applyProtection="1">
      <alignment horizontal="center"/>
      <protection hidden="1"/>
    </xf>
    <xf numFmtId="165" fontId="6" fillId="0" borderId="6" xfId="1" applyNumberFormat="1" applyFont="1" applyFill="1" applyBorder="1" applyAlignment="1" applyProtection="1">
      <alignment horizontal="right"/>
      <protection hidden="1"/>
    </xf>
    <xf numFmtId="0" fontId="5" fillId="0" borderId="1" xfId="1" applyFont="1" applyBorder="1" applyAlignment="1" applyProtection="1">
      <alignment horizontal="right"/>
      <protection hidden="1"/>
    </xf>
    <xf numFmtId="0" fontId="5" fillId="0" borderId="1" xfId="1" applyFont="1" applyBorder="1" applyProtection="1"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0" fontId="8" fillId="0" borderId="4" xfId="0" applyFont="1" applyBorder="1" applyAlignment="1">
      <alignment horizontal="left" vertical="top" wrapText="1" indent="2"/>
    </xf>
    <xf numFmtId="0" fontId="8" fillId="0" borderId="4" xfId="0" applyFont="1" applyBorder="1" applyAlignment="1">
      <alignment horizontal="left" vertical="top"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7" xfId="1" applyFont="1" applyBorder="1" applyAlignment="1">
      <alignment horizontal="right"/>
    </xf>
    <xf numFmtId="0" fontId="3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center" vertical="center" wrapText="1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G8" sqref="G8"/>
    </sheetView>
  </sheetViews>
  <sheetFormatPr defaultColWidth="9.140625" defaultRowHeight="15.75"/>
  <cols>
    <col min="1" max="1" width="23.7109375" style="13" customWidth="1"/>
    <col min="2" max="2" width="60.140625" style="14" customWidth="1"/>
    <col min="3" max="3" width="14.42578125" style="17" customWidth="1"/>
    <col min="4" max="4" width="14.42578125" style="14" customWidth="1"/>
    <col min="5" max="189" width="9.140625" style="8" customWidth="1"/>
    <col min="190" max="16384" width="9.140625" style="8"/>
  </cols>
  <sheetData>
    <row r="1" spans="1:4">
      <c r="A1" s="7"/>
      <c r="B1" s="15"/>
      <c r="C1" s="43" t="s">
        <v>83</v>
      </c>
      <c r="D1" s="43"/>
    </row>
    <row r="2" spans="1:4" ht="12.75">
      <c r="A2" s="7"/>
      <c r="B2" s="43" t="s">
        <v>116</v>
      </c>
      <c r="C2" s="43"/>
      <c r="D2" s="43"/>
    </row>
    <row r="3" spans="1:4" ht="12.75">
      <c r="A3" s="7"/>
      <c r="B3" s="43" t="s">
        <v>95</v>
      </c>
      <c r="C3" s="43"/>
      <c r="D3" s="43"/>
    </row>
    <row r="4" spans="1:4" ht="12.75">
      <c r="A4" s="7"/>
      <c r="B4" s="43" t="s">
        <v>96</v>
      </c>
      <c r="C4" s="43"/>
      <c r="D4" s="43"/>
    </row>
    <row r="5" spans="1:4" ht="12.75">
      <c r="A5" s="7"/>
      <c r="B5" s="43" t="s">
        <v>117</v>
      </c>
      <c r="C5" s="43"/>
      <c r="D5" s="43"/>
    </row>
    <row r="6" spans="1:4">
      <c r="A6" s="7"/>
      <c r="B6" s="43"/>
      <c r="C6" s="43"/>
    </row>
    <row r="7" spans="1:4" ht="36.75" customHeight="1">
      <c r="A7" s="44" t="s">
        <v>100</v>
      </c>
      <c r="B7" s="44"/>
      <c r="C7" s="44"/>
      <c r="D7" s="44"/>
    </row>
    <row r="8" spans="1:4">
      <c r="A8" s="7"/>
      <c r="B8" s="15"/>
      <c r="C8" s="42" t="s">
        <v>103</v>
      </c>
      <c r="D8" s="42"/>
    </row>
    <row r="9" spans="1:4" ht="37.5" customHeight="1">
      <c r="A9" s="16" t="s">
        <v>64</v>
      </c>
      <c r="B9" s="16" t="s">
        <v>63</v>
      </c>
      <c r="C9" s="16" t="s">
        <v>101</v>
      </c>
      <c r="D9" s="16" t="s">
        <v>102</v>
      </c>
    </row>
    <row r="10" spans="1:4">
      <c r="A10" s="4" t="s">
        <v>62</v>
      </c>
      <c r="B10" s="18" t="s">
        <v>61</v>
      </c>
      <c r="C10" s="19">
        <f>C11+C13+C15+C19+C22+C23+C31+C33+C34+C40+C41</f>
        <v>734434</v>
      </c>
      <c r="D10" s="19">
        <f>D11+D13+D15+D19+D22+D23+D31+D33+D34+D40+D41</f>
        <v>761375</v>
      </c>
    </row>
    <row r="11" spans="1:4">
      <c r="A11" s="4" t="s">
        <v>60</v>
      </c>
      <c r="B11" s="18" t="s">
        <v>59</v>
      </c>
      <c r="C11" s="19">
        <f>C12</f>
        <v>442237</v>
      </c>
      <c r="D11" s="19">
        <f>D12</f>
        <v>461256</v>
      </c>
    </row>
    <row r="12" spans="1:4">
      <c r="A12" s="3" t="s">
        <v>58</v>
      </c>
      <c r="B12" s="20" t="s">
        <v>57</v>
      </c>
      <c r="C12" s="21">
        <v>442237</v>
      </c>
      <c r="D12" s="21">
        <v>461256</v>
      </c>
    </row>
    <row r="13" spans="1:4" ht="47.25">
      <c r="A13" s="4" t="s">
        <v>76</v>
      </c>
      <c r="B13" s="18" t="s">
        <v>73</v>
      </c>
      <c r="C13" s="19">
        <f>C14</f>
        <v>5370</v>
      </c>
      <c r="D13" s="19">
        <f>D14</f>
        <v>6041</v>
      </c>
    </row>
    <row r="14" spans="1:4" ht="31.5">
      <c r="A14" s="3" t="s">
        <v>74</v>
      </c>
      <c r="B14" s="22" t="s">
        <v>75</v>
      </c>
      <c r="C14" s="21">
        <v>5370</v>
      </c>
      <c r="D14" s="21">
        <v>6041</v>
      </c>
    </row>
    <row r="15" spans="1:4">
      <c r="A15" s="4" t="s">
        <v>56</v>
      </c>
      <c r="B15" s="18" t="s">
        <v>55</v>
      </c>
      <c r="C15" s="19">
        <f>C16+C17+C18</f>
        <v>86585</v>
      </c>
      <c r="D15" s="19">
        <f>D16+D17+D18</f>
        <v>88994</v>
      </c>
    </row>
    <row r="16" spans="1:4" ht="31.5">
      <c r="A16" s="3" t="s">
        <v>54</v>
      </c>
      <c r="B16" s="20" t="s">
        <v>53</v>
      </c>
      <c r="C16" s="21">
        <v>77920</v>
      </c>
      <c r="D16" s="21">
        <v>79868</v>
      </c>
    </row>
    <row r="17" spans="1:4">
      <c r="A17" s="3" t="s">
        <v>52</v>
      </c>
      <c r="B17" s="20" t="s">
        <v>51</v>
      </c>
      <c r="C17" s="21">
        <v>585</v>
      </c>
      <c r="D17" s="21">
        <v>600</v>
      </c>
    </row>
    <row r="18" spans="1:4" ht="31.5">
      <c r="A18" s="3" t="s">
        <v>77</v>
      </c>
      <c r="B18" s="20" t="s">
        <v>78</v>
      </c>
      <c r="C18" s="21">
        <v>8080</v>
      </c>
      <c r="D18" s="21">
        <v>8526</v>
      </c>
    </row>
    <row r="19" spans="1:4">
      <c r="A19" s="4" t="s">
        <v>50</v>
      </c>
      <c r="B19" s="18" t="s">
        <v>49</v>
      </c>
      <c r="C19" s="19">
        <f>C20+C21</f>
        <v>104456</v>
      </c>
      <c r="D19" s="19">
        <f>D20+D21</f>
        <v>105003</v>
      </c>
    </row>
    <row r="20" spans="1:4">
      <c r="A20" s="3" t="s">
        <v>48</v>
      </c>
      <c r="B20" s="20" t="s">
        <v>47</v>
      </c>
      <c r="C20" s="21">
        <v>23156</v>
      </c>
      <c r="D20" s="21">
        <v>23703</v>
      </c>
    </row>
    <row r="21" spans="1:4">
      <c r="A21" s="3" t="s">
        <v>46</v>
      </c>
      <c r="B21" s="20" t="s">
        <v>45</v>
      </c>
      <c r="C21" s="21">
        <v>81300</v>
      </c>
      <c r="D21" s="21">
        <v>81300</v>
      </c>
    </row>
    <row r="22" spans="1:4">
      <c r="A22" s="4" t="s">
        <v>44</v>
      </c>
      <c r="B22" s="18" t="s">
        <v>43</v>
      </c>
      <c r="C22" s="19">
        <v>24567</v>
      </c>
      <c r="D22" s="19">
        <v>25823</v>
      </c>
    </row>
    <row r="23" spans="1:4" ht="47.25">
      <c r="A23" s="4" t="s">
        <v>42</v>
      </c>
      <c r="B23" s="23" t="s">
        <v>41</v>
      </c>
      <c r="C23" s="19">
        <f>C24+C27+C29</f>
        <v>30641</v>
      </c>
      <c r="D23" s="19">
        <f>D24+D27+D29</f>
        <v>27368</v>
      </c>
    </row>
    <row r="24" spans="1:4" ht="94.5">
      <c r="A24" s="4" t="s">
        <v>40</v>
      </c>
      <c r="B24" s="18" t="s">
        <v>39</v>
      </c>
      <c r="C24" s="19">
        <f>C25+C26</f>
        <v>16616</v>
      </c>
      <c r="D24" s="19">
        <f>D25+D26</f>
        <v>13290</v>
      </c>
    </row>
    <row r="25" spans="1:4" ht="94.5">
      <c r="A25" s="3" t="s">
        <v>38</v>
      </c>
      <c r="B25" s="20" t="s">
        <v>37</v>
      </c>
      <c r="C25" s="21">
        <v>15716</v>
      </c>
      <c r="D25" s="21">
        <v>12390</v>
      </c>
    </row>
    <row r="26" spans="1:4" ht="78.75">
      <c r="A26" s="3" t="s">
        <v>36</v>
      </c>
      <c r="B26" s="20" t="s">
        <v>35</v>
      </c>
      <c r="C26" s="21">
        <v>900</v>
      </c>
      <c r="D26" s="21">
        <v>900</v>
      </c>
    </row>
    <row r="27" spans="1:4" ht="31.5">
      <c r="A27" s="4" t="s">
        <v>34</v>
      </c>
      <c r="B27" s="18" t="s">
        <v>33</v>
      </c>
      <c r="C27" s="19">
        <f>C28</f>
        <v>540</v>
      </c>
      <c r="D27" s="19">
        <f>D28</f>
        <v>593</v>
      </c>
    </row>
    <row r="28" spans="1:4" ht="63">
      <c r="A28" s="3" t="s">
        <v>32</v>
      </c>
      <c r="B28" s="20" t="s">
        <v>31</v>
      </c>
      <c r="C28" s="21">
        <v>540</v>
      </c>
      <c r="D28" s="21">
        <v>593</v>
      </c>
    </row>
    <row r="29" spans="1:4" ht="94.5">
      <c r="A29" s="4" t="s">
        <v>30</v>
      </c>
      <c r="B29" s="18" t="s">
        <v>29</v>
      </c>
      <c r="C29" s="19">
        <f>C30</f>
        <v>13485</v>
      </c>
      <c r="D29" s="19">
        <f>D30</f>
        <v>13485</v>
      </c>
    </row>
    <row r="30" spans="1:4" ht="94.5">
      <c r="A30" s="3" t="s">
        <v>28</v>
      </c>
      <c r="B30" s="20" t="s">
        <v>27</v>
      </c>
      <c r="C30" s="21">
        <v>13485</v>
      </c>
      <c r="D30" s="21">
        <v>13485</v>
      </c>
    </row>
    <row r="31" spans="1:4" ht="31.5">
      <c r="A31" s="4" t="s">
        <v>26</v>
      </c>
      <c r="B31" s="18" t="s">
        <v>25</v>
      </c>
      <c r="C31" s="19">
        <f>C32</f>
        <v>6002</v>
      </c>
      <c r="D31" s="19">
        <f>D32</f>
        <v>6301</v>
      </c>
    </row>
    <row r="32" spans="1:4">
      <c r="A32" s="3" t="s">
        <v>24</v>
      </c>
      <c r="B32" s="20" t="s">
        <v>23</v>
      </c>
      <c r="C32" s="21">
        <v>6002</v>
      </c>
      <c r="D32" s="21">
        <v>6301</v>
      </c>
    </row>
    <row r="33" spans="1:4" ht="31.5" hidden="1">
      <c r="A33" s="4" t="s">
        <v>84</v>
      </c>
      <c r="B33" s="18" t="s">
        <v>85</v>
      </c>
      <c r="C33" s="19"/>
      <c r="D33" s="19"/>
    </row>
    <row r="34" spans="1:4" ht="31.5">
      <c r="A34" s="9" t="s">
        <v>22</v>
      </c>
      <c r="B34" s="18" t="s">
        <v>21</v>
      </c>
      <c r="C34" s="19">
        <f>C35+C37</f>
        <v>23330</v>
      </c>
      <c r="D34" s="19">
        <f>D35+D37</f>
        <v>28683</v>
      </c>
    </row>
    <row r="35" spans="1:4" ht="94.5">
      <c r="A35" s="4" t="s">
        <v>20</v>
      </c>
      <c r="B35" s="18" t="s">
        <v>19</v>
      </c>
      <c r="C35" s="19">
        <f>C36</f>
        <v>10242</v>
      </c>
      <c r="D35" s="19">
        <f>D36</f>
        <v>15400</v>
      </c>
    </row>
    <row r="36" spans="1:4" ht="94.5">
      <c r="A36" s="3" t="s">
        <v>18</v>
      </c>
      <c r="B36" s="20" t="s">
        <v>17</v>
      </c>
      <c r="C36" s="21">
        <v>10242</v>
      </c>
      <c r="D36" s="21">
        <v>15400</v>
      </c>
    </row>
    <row r="37" spans="1:4" ht="94.5">
      <c r="A37" s="4" t="s">
        <v>16</v>
      </c>
      <c r="B37" s="18" t="s">
        <v>15</v>
      </c>
      <c r="C37" s="19">
        <f>C38+C39</f>
        <v>13088</v>
      </c>
      <c r="D37" s="19">
        <f>D38+D39</f>
        <v>13283</v>
      </c>
    </row>
    <row r="38" spans="1:4" ht="47.25">
      <c r="A38" s="3" t="s">
        <v>14</v>
      </c>
      <c r="B38" s="20" t="s">
        <v>13</v>
      </c>
      <c r="C38" s="21">
        <v>12500</v>
      </c>
      <c r="D38" s="21">
        <v>12500</v>
      </c>
    </row>
    <row r="39" spans="1:4" ht="31.5">
      <c r="A39" s="3" t="s">
        <v>80</v>
      </c>
      <c r="B39" s="24" t="s">
        <v>81</v>
      </c>
      <c r="C39" s="21">
        <v>588</v>
      </c>
      <c r="D39" s="21">
        <v>783</v>
      </c>
    </row>
    <row r="40" spans="1:4">
      <c r="A40" s="4" t="s">
        <v>12</v>
      </c>
      <c r="B40" s="18" t="s">
        <v>11</v>
      </c>
      <c r="C40" s="19">
        <v>11246</v>
      </c>
      <c r="D40" s="19">
        <v>11906</v>
      </c>
    </row>
    <row r="41" spans="1:4" hidden="1">
      <c r="A41" s="10" t="s">
        <v>86</v>
      </c>
      <c r="B41" s="18" t="s">
        <v>87</v>
      </c>
      <c r="C41" s="19"/>
      <c r="D41" s="19"/>
    </row>
    <row r="42" spans="1:4">
      <c r="A42" s="2" t="s">
        <v>10</v>
      </c>
      <c r="B42" s="18" t="s">
        <v>9</v>
      </c>
      <c r="C42" s="19">
        <f>C43</f>
        <v>1672772.9999999995</v>
      </c>
      <c r="D42" s="19">
        <f>D43</f>
        <v>1672772.9999999995</v>
      </c>
    </row>
    <row r="43" spans="1:4" ht="31.5">
      <c r="A43" s="2" t="s">
        <v>8</v>
      </c>
      <c r="B43" s="18" t="s">
        <v>7</v>
      </c>
      <c r="C43" s="19">
        <f>C46+C52+C44</f>
        <v>1672772.9999999995</v>
      </c>
      <c r="D43" s="19">
        <f>D46+D52+D44</f>
        <v>1672772.9999999995</v>
      </c>
    </row>
    <row r="44" spans="1:4" ht="31.5">
      <c r="A44" s="2" t="s">
        <v>107</v>
      </c>
      <c r="B44" s="18" t="s">
        <v>6</v>
      </c>
      <c r="C44" s="19">
        <f>C45</f>
        <v>23853.7</v>
      </c>
      <c r="D44" s="19">
        <f>D45</f>
        <v>23853.7</v>
      </c>
    </row>
    <row r="45" spans="1:4" ht="31.5">
      <c r="A45" s="1" t="s">
        <v>105</v>
      </c>
      <c r="B45" s="20" t="s">
        <v>114</v>
      </c>
      <c r="C45" s="21">
        <v>23853.7</v>
      </c>
      <c r="D45" s="21">
        <v>23853.7</v>
      </c>
    </row>
    <row r="46" spans="1:4">
      <c r="A46" s="2" t="s">
        <v>108</v>
      </c>
      <c r="B46" s="18" t="s">
        <v>88</v>
      </c>
      <c r="C46" s="19">
        <f>C47+C48</f>
        <v>18511.400000000001</v>
      </c>
      <c r="D46" s="19">
        <f>D47+D48</f>
        <v>18511.400000000001</v>
      </c>
    </row>
    <row r="47" spans="1:4" ht="63">
      <c r="A47" s="3" t="s">
        <v>106</v>
      </c>
      <c r="B47" s="20" t="s">
        <v>89</v>
      </c>
      <c r="C47" s="21">
        <v>5000</v>
      </c>
      <c r="D47" s="21">
        <v>5000</v>
      </c>
    </row>
    <row r="48" spans="1:4">
      <c r="A48" s="1" t="s">
        <v>109</v>
      </c>
      <c r="B48" s="25" t="s">
        <v>91</v>
      </c>
      <c r="C48" s="21">
        <f t="shared" ref="C48:D48" si="0">C49+C50+C51</f>
        <v>13511.4</v>
      </c>
      <c r="D48" s="21">
        <f t="shared" si="0"/>
        <v>13511.4</v>
      </c>
    </row>
    <row r="49" spans="1:4" ht="125.25" customHeight="1">
      <c r="A49" s="1"/>
      <c r="B49" s="20" t="s">
        <v>92</v>
      </c>
      <c r="C49" s="21">
        <v>5591</v>
      </c>
      <c r="D49" s="21">
        <v>5591</v>
      </c>
    </row>
    <row r="50" spans="1:4">
      <c r="A50" s="1"/>
      <c r="B50" s="26" t="s">
        <v>65</v>
      </c>
      <c r="C50" s="21">
        <v>7920.4</v>
      </c>
      <c r="D50" s="21">
        <v>7920.4</v>
      </c>
    </row>
    <row r="51" spans="1:4" ht="78.75">
      <c r="A51" s="1"/>
      <c r="B51" s="26" t="s">
        <v>90</v>
      </c>
      <c r="C51" s="21"/>
      <c r="D51" s="21"/>
    </row>
    <row r="52" spans="1:4">
      <c r="A52" s="2" t="s">
        <v>5</v>
      </c>
      <c r="B52" s="18" t="s">
        <v>93</v>
      </c>
      <c r="C52" s="19">
        <f>C54+C53+C55+C56+C69</f>
        <v>1630407.8999999997</v>
      </c>
      <c r="D52" s="19">
        <f>D54+D53+D55+D56+D69</f>
        <v>1630407.8999999997</v>
      </c>
    </row>
    <row r="53" spans="1:4" ht="47.25">
      <c r="A53" s="5" t="s">
        <v>110</v>
      </c>
      <c r="B53" s="20" t="s">
        <v>4</v>
      </c>
      <c r="C53" s="27">
        <v>48947.3</v>
      </c>
      <c r="D53" s="27">
        <v>48947.3</v>
      </c>
    </row>
    <row r="54" spans="1:4" ht="54" customHeight="1">
      <c r="A54" s="5" t="s">
        <v>111</v>
      </c>
      <c r="B54" s="20" t="s">
        <v>3</v>
      </c>
      <c r="C54" s="27">
        <v>954.4</v>
      </c>
      <c r="D54" s="27">
        <v>954.4</v>
      </c>
    </row>
    <row r="55" spans="1:4" ht="47.25">
      <c r="A55" s="5" t="s">
        <v>115</v>
      </c>
      <c r="B55" s="20" t="s">
        <v>2</v>
      </c>
      <c r="C55" s="27">
        <v>76443.3</v>
      </c>
      <c r="D55" s="27">
        <v>76443.3</v>
      </c>
    </row>
    <row r="56" spans="1:4" ht="31.5">
      <c r="A56" s="5" t="s">
        <v>112</v>
      </c>
      <c r="B56" s="20" t="s">
        <v>94</v>
      </c>
      <c r="C56" s="21">
        <f>C57+C60+C61+C62+C63+C64+C65+C66+C67+C68</f>
        <v>1351482.4999999998</v>
      </c>
      <c r="D56" s="21">
        <f>D57+D60+D61+D62+D63+D64+D65+D66+D67+D68</f>
        <v>1351482.4999999998</v>
      </c>
    </row>
    <row r="57" spans="1:4" s="11" customFormat="1" ht="94.5">
      <c r="A57" s="6"/>
      <c r="B57" s="28" t="s">
        <v>66</v>
      </c>
      <c r="C57" s="29">
        <f>C58+C59</f>
        <v>1201760</v>
      </c>
      <c r="D57" s="29">
        <f>D58+D59</f>
        <v>1201760</v>
      </c>
    </row>
    <row r="58" spans="1:4" s="11" customFormat="1">
      <c r="A58" s="6"/>
      <c r="B58" s="39" t="s">
        <v>79</v>
      </c>
      <c r="C58" s="29">
        <v>839838</v>
      </c>
      <c r="D58" s="29">
        <v>839838</v>
      </c>
    </row>
    <row r="59" spans="1:4" s="11" customFormat="1">
      <c r="A59" s="6"/>
      <c r="B59" s="40" t="s">
        <v>104</v>
      </c>
      <c r="C59" s="29">
        <v>361922</v>
      </c>
      <c r="D59" s="29">
        <v>361922</v>
      </c>
    </row>
    <row r="60" spans="1:4" s="11" customFormat="1" ht="47.25">
      <c r="A60" s="6"/>
      <c r="B60" s="31" t="s">
        <v>69</v>
      </c>
      <c r="C60" s="29">
        <v>52518.3</v>
      </c>
      <c r="D60" s="29">
        <v>52518.3</v>
      </c>
    </row>
    <row r="61" spans="1:4" s="11" customFormat="1" ht="47.25">
      <c r="A61" s="6"/>
      <c r="B61" s="31" t="s">
        <v>68</v>
      </c>
      <c r="C61" s="29">
        <v>30268.2</v>
      </c>
      <c r="D61" s="29">
        <v>30268.2</v>
      </c>
    </row>
    <row r="62" spans="1:4" s="11" customFormat="1" ht="63">
      <c r="A62" s="6"/>
      <c r="B62" s="31" t="s">
        <v>97</v>
      </c>
      <c r="C62" s="29">
        <v>11013</v>
      </c>
      <c r="D62" s="29">
        <v>11013</v>
      </c>
    </row>
    <row r="63" spans="1:4" s="11" customFormat="1" ht="78.75">
      <c r="A63" s="6"/>
      <c r="B63" s="31" t="s">
        <v>70</v>
      </c>
      <c r="C63" s="29">
        <v>2546</v>
      </c>
      <c r="D63" s="29">
        <v>2546</v>
      </c>
    </row>
    <row r="64" spans="1:4" ht="31.5">
      <c r="A64" s="6"/>
      <c r="B64" s="30" t="s">
        <v>71</v>
      </c>
      <c r="C64" s="29">
        <v>1123.7</v>
      </c>
      <c r="D64" s="29">
        <v>1123.7</v>
      </c>
    </row>
    <row r="65" spans="1:4" ht="47.25">
      <c r="A65" s="41"/>
      <c r="B65" s="30" t="s">
        <v>67</v>
      </c>
      <c r="C65" s="29">
        <v>407</v>
      </c>
      <c r="D65" s="29">
        <v>407</v>
      </c>
    </row>
    <row r="66" spans="1:4" ht="47.25">
      <c r="A66" s="41"/>
      <c r="B66" s="32" t="s">
        <v>98</v>
      </c>
      <c r="C66" s="29">
        <v>372</v>
      </c>
      <c r="D66" s="29">
        <v>372</v>
      </c>
    </row>
    <row r="67" spans="1:4" s="11" customFormat="1" ht="78.75">
      <c r="A67" s="3"/>
      <c r="B67" s="32" t="s">
        <v>1</v>
      </c>
      <c r="C67" s="29">
        <v>47030.400000000001</v>
      </c>
      <c r="D67" s="29">
        <v>47030.400000000001</v>
      </c>
    </row>
    <row r="68" spans="1:4" s="11" customFormat="1" ht="159.75" customHeight="1">
      <c r="A68" s="3"/>
      <c r="B68" s="32" t="s">
        <v>99</v>
      </c>
      <c r="C68" s="29">
        <v>4443.8999999999996</v>
      </c>
      <c r="D68" s="29">
        <v>4443.8999999999996</v>
      </c>
    </row>
    <row r="69" spans="1:4" ht="77.25" customHeight="1" thickBot="1">
      <c r="A69" s="3" t="s">
        <v>113</v>
      </c>
      <c r="B69" s="33" t="s">
        <v>82</v>
      </c>
      <c r="C69" s="27">
        <v>152580.4</v>
      </c>
      <c r="D69" s="27">
        <v>152580.4</v>
      </c>
    </row>
    <row r="70" spans="1:4" ht="16.5" thickBot="1">
      <c r="A70" s="38" t="s">
        <v>0</v>
      </c>
      <c r="B70" s="34" t="s">
        <v>72</v>
      </c>
      <c r="C70" s="35">
        <f>C10+C42</f>
        <v>2407206.9999999995</v>
      </c>
      <c r="D70" s="35">
        <f>D10+D42</f>
        <v>2434147.9999999995</v>
      </c>
    </row>
    <row r="71" spans="1:4">
      <c r="A71" s="12"/>
      <c r="B71" s="37"/>
      <c r="C71" s="36"/>
    </row>
    <row r="76" spans="1:4">
      <c r="A76" s="8"/>
    </row>
  </sheetData>
  <mergeCells count="8">
    <mergeCell ref="C8:D8"/>
    <mergeCell ref="C1:D1"/>
    <mergeCell ref="B2:D2"/>
    <mergeCell ref="B3:D3"/>
    <mergeCell ref="B4:D4"/>
    <mergeCell ref="B5:D5"/>
    <mergeCell ref="B6:C6"/>
    <mergeCell ref="A7:D7"/>
  </mergeCells>
  <pageMargins left="0.66" right="0.15748031496062992" top="0.27559055118110237" bottom="0.19685039370078741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пр. 4 доходы 18-19 гг </vt:lpstr>
      <vt:lpstr>'пр. 4 доходы 18-19 гг 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2016-12-16T09:32:34Z</cp:lastPrinted>
  <dcterms:created xsi:type="dcterms:W3CDTF">2012-11-13T04:33:33Z</dcterms:created>
  <dcterms:modified xsi:type="dcterms:W3CDTF">2017-01-05T08:23:07Z</dcterms:modified>
</cp:coreProperties>
</file>